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elpe\Desktop\"/>
    </mc:Choice>
  </mc:AlternateContent>
  <bookViews>
    <workbookView xWindow="0" yWindow="0" windowWidth="28800" windowHeight="11835" tabRatio="379"/>
  </bookViews>
  <sheets>
    <sheet name="Station Calculator" sheetId="9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9" l="1"/>
  <c r="I24" i="9"/>
  <c r="I14" i="9"/>
  <c r="D4" i="9"/>
  <c r="J14" i="9" l="1"/>
  <c r="I35" i="9" l="1"/>
  <c r="I25" i="9"/>
  <c r="I15" i="9"/>
  <c r="J27" i="9"/>
  <c r="J33" i="9"/>
  <c r="J32" i="9"/>
  <c r="J31" i="9"/>
  <c r="J30" i="9"/>
  <c r="J29" i="9"/>
  <c r="J24" i="9"/>
  <c r="J23" i="9"/>
  <c r="J22" i="9"/>
  <c r="J21" i="9"/>
  <c r="J20" i="9"/>
  <c r="J19" i="9"/>
  <c r="J17" i="9"/>
  <c r="J13" i="9"/>
  <c r="J12" i="9"/>
  <c r="J11" i="9"/>
  <c r="J10" i="9"/>
  <c r="J9" i="9"/>
  <c r="J7" i="9"/>
  <c r="J25" i="9" l="1"/>
  <c r="J34" i="9"/>
  <c r="J35" i="9" s="1"/>
  <c r="J15" i="9"/>
  <c r="J37" i="9" l="1"/>
</calcChain>
</file>

<file path=xl/sharedStrings.xml><?xml version="1.0" encoding="utf-8"?>
<sst xmlns="http://schemas.openxmlformats.org/spreadsheetml/2006/main" count="35" uniqueCount="21">
  <si>
    <t>UEB 87</t>
  </si>
  <si>
    <t>UN1203, GASOLINE,3,PG II, UNB E</t>
  </si>
  <si>
    <t>FEDERAL EXCISE TAX</t>
  </si>
  <si>
    <t>STATE EXCISE TAX</t>
  </si>
  <si>
    <t>STATE ENVIRONMENTAL TAX</t>
  </si>
  <si>
    <t>FEDERAL ENVIRONMENTAL TAX</t>
  </si>
  <si>
    <t>PRECOLLECT SALES TAX</t>
  </si>
  <si>
    <t>STATE UNDERGROUND STORAGE FEE</t>
  </si>
  <si>
    <t>UEB 89</t>
  </si>
  <si>
    <t>UN1203, GASOLINE,3,PG II, UNB ET</t>
  </si>
  <si>
    <t>DFCC</t>
  </si>
  <si>
    <t>NA1993, ULS CARB DIESEL FUEL,3,</t>
  </si>
  <si>
    <t>Charge State Underground Storage Fees. (Check if Yes)</t>
  </si>
  <si>
    <t xml:space="preserve">SUBTOTAL:    </t>
  </si>
  <si>
    <t>Quantity</t>
  </si>
  <si>
    <t>Price</t>
  </si>
  <si>
    <t>GRAND TOTAL</t>
  </si>
  <si>
    <t>Amount</t>
  </si>
  <si>
    <t>Product</t>
  </si>
  <si>
    <t>TORO PETROLEUM FUEL PRICE CALCULATOR</t>
  </si>
  <si>
    <t>GAS STATION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</si>
</sst>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&quot;$&quot;* #,##0.000_);_(&quot;$&quot;* \(#,##0.000\);_(&quot;$&quot;* &quot;-&quot;??_);_(@_)"/>
    <numFmt numFmtId="165" formatCode="_(&quot;$&quot;* #,##0.00000_);_(&quot;$&quot;* \(#,##0.00000\);_(&quot;$&quot;* &quot;-&quot;??_);_(@_)"/>
  </numFmts>
  <fonts count="14" x14ac:knownFonts="1">
    <font>
      <sz val="12"/>
      <name val="Times New Roman"/>
    </font>
    <font>
      <sz val="12"/>
      <name val="Times New Roman"/>
      <family val="1"/>
    </font>
    <font>
      <sz val="12"/>
      <color theme="0"/>
      <name val="Times New Roman"/>
      <family val="1"/>
    </font>
    <font>
      <b/>
      <sz val="12"/>
      <name val="Times New Roman"/>
      <family val="1"/>
    </font>
    <font>
      <sz val="8"/>
      <color rgb="FF000000"/>
      <name val="Tahoma"/>
      <family val="2"/>
    </font>
    <font>
      <sz val="12"/>
      <color rgb="FFFFFF00"/>
      <name val="Times New Roman"/>
      <family val="1"/>
    </font>
    <font>
      <sz val="12"/>
      <name val="Times New Roman"/>
      <family val="1"/>
    </font>
    <font>
      <b/>
      <sz val="12"/>
      <color rgb="FFFFFF00"/>
      <name val="Times New Roman"/>
      <family val="1"/>
    </font>
    <font>
      <sz val="11"/>
      <name val="Times New Roman"/>
      <family val="1"/>
    </font>
    <font>
      <u/>
      <sz val="14"/>
      <name val="Times New Roman"/>
      <family val="1"/>
    </font>
    <font>
      <u/>
      <sz val="12"/>
      <name val="Times New Roman"/>
      <family val="1"/>
    </font>
    <font>
      <sz val="12"/>
      <color rgb="FF000000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7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Border="1"/>
    <xf numFmtId="165" fontId="0" fillId="7" borderId="5" xfId="1" applyNumberFormat="1" applyFont="1" applyFill="1" applyBorder="1"/>
    <xf numFmtId="165" fontId="0" fillId="6" borderId="5" xfId="1" applyNumberFormat="1" applyFont="1" applyFill="1" applyBorder="1"/>
    <xf numFmtId="2" fontId="0" fillId="0" borderId="0" xfId="0" applyNumberFormat="1" applyBorder="1"/>
    <xf numFmtId="165" fontId="0" fillId="7" borderId="0" xfId="1" applyNumberFormat="1" applyFont="1" applyFill="1" applyBorder="1"/>
    <xf numFmtId="165" fontId="3" fillId="7" borderId="0" xfId="1" applyNumberFormat="1" applyFont="1" applyFill="1" applyBorder="1"/>
    <xf numFmtId="165" fontId="0" fillId="6" borderId="0" xfId="1" applyNumberFormat="1" applyFont="1" applyFill="1" applyBorder="1"/>
    <xf numFmtId="165" fontId="3" fillId="6" borderId="0" xfId="1" applyNumberFormat="1" applyFont="1" applyFill="1" applyBorder="1"/>
    <xf numFmtId="0" fontId="0" fillId="8" borderId="6" xfId="0" applyFill="1" applyBorder="1"/>
    <xf numFmtId="0" fontId="0" fillId="8" borderId="7" xfId="0" applyFill="1" applyBorder="1"/>
    <xf numFmtId="0" fontId="0" fillId="8" borderId="8" xfId="0" applyFill="1" applyBorder="1"/>
    <xf numFmtId="0" fontId="0" fillId="8" borderId="10" xfId="0" applyFill="1" applyBorder="1"/>
    <xf numFmtId="0" fontId="0" fillId="8" borderId="13" xfId="0" applyFill="1" applyBorder="1"/>
    <xf numFmtId="0" fontId="0" fillId="8" borderId="9" xfId="0" applyFill="1" applyBorder="1"/>
    <xf numFmtId="0" fontId="0" fillId="8" borderId="11" xfId="0" applyFill="1" applyBorder="1"/>
    <xf numFmtId="0" fontId="0" fillId="8" borderId="12" xfId="0" applyFill="1" applyBorder="1"/>
    <xf numFmtId="2" fontId="3" fillId="0" borderId="1" xfId="0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vertical="center"/>
    </xf>
    <xf numFmtId="2" fontId="3" fillId="0" borderId="2" xfId="0" applyNumberFormat="1" applyFont="1" applyBorder="1" applyAlignment="1">
      <alignment horizontal="center" vertical="center"/>
    </xf>
    <xf numFmtId="44" fontId="3" fillId="0" borderId="1" xfId="1" applyNumberFormat="1" applyFont="1" applyBorder="1" applyAlignment="1">
      <alignment vertical="center"/>
    </xf>
    <xf numFmtId="0" fontId="1" fillId="5" borderId="2" xfId="0" applyFont="1" applyFill="1" applyBorder="1" applyAlignment="1">
      <alignment vertical="center"/>
    </xf>
    <xf numFmtId="0" fontId="0" fillId="5" borderId="3" xfId="0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0" fontId="1" fillId="5" borderId="3" xfId="0" applyFont="1" applyFill="1" applyBorder="1" applyAlignment="1">
      <alignment vertical="center"/>
    </xf>
    <xf numFmtId="0" fontId="1" fillId="5" borderId="4" xfId="0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9" fillId="0" borderId="15" xfId="0" applyFont="1" applyFill="1" applyBorder="1" applyAlignment="1">
      <alignment horizontal="center" vertical="center"/>
    </xf>
    <xf numFmtId="0" fontId="1" fillId="0" borderId="21" xfId="0" applyFont="1" applyFill="1" applyBorder="1"/>
    <xf numFmtId="0" fontId="1" fillId="0" borderId="21" xfId="0" applyFont="1" applyBorder="1"/>
    <xf numFmtId="0" fontId="10" fillId="0" borderId="21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0" fillId="0" borderId="17" xfId="0" applyBorder="1"/>
    <xf numFmtId="0" fontId="3" fillId="3" borderId="17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0" fillId="0" borderId="19" xfId="0" applyBorder="1"/>
    <xf numFmtId="0" fontId="0" fillId="0" borderId="14" xfId="0" applyBorder="1"/>
    <xf numFmtId="0" fontId="1" fillId="0" borderId="14" xfId="0" applyFont="1" applyBorder="1"/>
    <xf numFmtId="0" fontId="10" fillId="0" borderId="16" xfId="0" applyFont="1" applyBorder="1" applyAlignment="1">
      <alignment horizontal="center" vertical="center"/>
    </xf>
    <xf numFmtId="0" fontId="2" fillId="0" borderId="18" xfId="0" applyFont="1" applyBorder="1"/>
    <xf numFmtId="44" fontId="0" fillId="0" borderId="18" xfId="1" applyFont="1" applyBorder="1"/>
    <xf numFmtId="44" fontId="3" fillId="0" borderId="18" xfId="1" applyFont="1" applyBorder="1"/>
    <xf numFmtId="0" fontId="0" fillId="0" borderId="18" xfId="0" applyBorder="1"/>
    <xf numFmtId="164" fontId="7" fillId="9" borderId="20" xfId="1" applyNumberFormat="1" applyFont="1" applyFill="1" applyBorder="1"/>
    <xf numFmtId="0" fontId="2" fillId="0" borderId="21" xfId="0" applyFont="1" applyFill="1" applyBorder="1" applyProtection="1">
      <protection locked="0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8" fillId="10" borderId="4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3" fillId="0" borderId="14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3" fillId="0" borderId="1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14" fontId="12" fillId="10" borderId="15" xfId="0" applyNumberFormat="1" applyFont="1" applyFill="1" applyBorder="1" applyAlignment="1">
      <alignment horizontal="center" vertical="center" wrapText="1" shrinkToFit="1"/>
    </xf>
    <xf numFmtId="0" fontId="12" fillId="10" borderId="21" xfId="0" applyFont="1" applyFill="1" applyBorder="1" applyAlignment="1">
      <alignment horizontal="center" vertical="center" wrapText="1" shrinkToFit="1"/>
    </xf>
  </cellXfs>
  <cellStyles count="2">
    <cellStyle name="Currency" xfId="1" builtinId="4"/>
    <cellStyle name="Normal" xfId="0" builtinId="0"/>
  </cellStyles>
  <dxfs count="19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rgb="FF0070C0"/>
      </font>
      <fill>
        <patternFill>
          <fgColor theme="0"/>
          <bgColor theme="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</dxf>
    <dxf>
      <font>
        <color auto="1"/>
      </font>
      <fill>
        <patternFill>
          <bgColor theme="0"/>
        </patternFill>
      </fill>
    </dxf>
    <dxf>
      <font>
        <color theme="6" tint="-0.499984740745262"/>
      </font>
    </dxf>
    <dxf>
      <font>
        <color rgb="FF0070C0"/>
      </font>
      <fill>
        <patternFill>
          <fgColor theme="0"/>
          <bgColor theme="0"/>
        </patternFill>
      </fill>
    </dxf>
  </dxfs>
  <tableStyles count="0" defaultTableStyle="TableStyleMedium9" defaultPivotStyle="PivotStyleLight16"/>
  <colors>
    <mruColors>
      <color rgb="FFFF7979"/>
      <color rgb="FFFBAA89"/>
      <color rgb="FFFFFF99"/>
      <color rgb="FFF406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F$6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3</xdr:row>
          <xdr:rowOff>428625</xdr:rowOff>
        </xdr:from>
        <xdr:to>
          <xdr:col>3</xdr:col>
          <xdr:colOff>600075</xdr:colOff>
          <xdr:row>5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247650</xdr:colOff>
          <xdr:row>3</xdr:row>
          <xdr:rowOff>38100</xdr:rowOff>
        </xdr:from>
        <xdr:to>
          <xdr:col>8</xdr:col>
          <xdr:colOff>361950</xdr:colOff>
          <xdr:row>3</xdr:row>
          <xdr:rowOff>400050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Clear Entries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419100</xdr:colOff>
          <xdr:row>3</xdr:row>
          <xdr:rowOff>38100</xdr:rowOff>
        </xdr:from>
        <xdr:to>
          <xdr:col>9</xdr:col>
          <xdr:colOff>838200</xdr:colOff>
          <xdr:row>3</xdr:row>
          <xdr:rowOff>400050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Print Form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123825</xdr:colOff>
      <xdr:row>1</xdr:row>
      <xdr:rowOff>47625</xdr:rowOff>
    </xdr:from>
    <xdr:to>
      <xdr:col>2</xdr:col>
      <xdr:colOff>561975</xdr:colOff>
      <xdr:row>3</xdr:row>
      <xdr:rowOff>400050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23825"/>
          <a:ext cx="1209675" cy="1209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P39"/>
  <sheetViews>
    <sheetView tabSelected="1" workbookViewId="0">
      <selection activeCell="P5" sqref="P5"/>
    </sheetView>
  </sheetViews>
  <sheetFormatPr defaultRowHeight="15.75" x14ac:dyDescent="0.25"/>
  <cols>
    <col min="1" max="1" width="1.25" customWidth="1"/>
    <col min="2" max="2" width="10.125" customWidth="1"/>
    <col min="5" max="5" width="8.5" customWidth="1"/>
    <col min="6" max="6" width="7.625" customWidth="1"/>
    <col min="7" max="7" width="4.875" customWidth="1"/>
    <col min="8" max="8" width="11" customWidth="1"/>
    <col min="9" max="9" width="11.875" customWidth="1"/>
    <col min="10" max="10" width="13.375" customWidth="1"/>
    <col min="11" max="11" width="1.25" customWidth="1"/>
  </cols>
  <sheetData>
    <row r="1" spans="1:16" ht="6" customHeight="1" thickTop="1" thickBot="1" x14ac:dyDescent="0.3">
      <c r="A1" s="9"/>
      <c r="B1" s="10"/>
      <c r="C1" s="10"/>
      <c r="D1" s="10"/>
      <c r="E1" s="10"/>
      <c r="F1" s="10"/>
      <c r="G1" s="10"/>
      <c r="H1" s="10"/>
      <c r="I1" s="10"/>
      <c r="J1" s="10"/>
      <c r="K1" s="11"/>
    </row>
    <row r="2" spans="1:16" ht="40.5" customHeight="1" thickBot="1" x14ac:dyDescent="0.3">
      <c r="A2" s="14"/>
      <c r="B2" s="45"/>
      <c r="C2" s="46"/>
      <c r="D2" s="51" t="s">
        <v>19</v>
      </c>
      <c r="E2" s="52"/>
      <c r="F2" s="52"/>
      <c r="G2" s="52"/>
      <c r="H2" s="52"/>
      <c r="I2" s="52"/>
      <c r="J2" s="53"/>
      <c r="K2" s="12"/>
    </row>
    <row r="3" spans="1:16" ht="27" customHeight="1" thickBot="1" x14ac:dyDescent="0.3">
      <c r="A3" s="14"/>
      <c r="B3" s="47"/>
      <c r="C3" s="48"/>
      <c r="D3" s="60" t="s">
        <v>20</v>
      </c>
      <c r="E3" s="61"/>
      <c r="F3" s="61"/>
      <c r="G3" s="61"/>
      <c r="H3" s="61"/>
      <c r="I3" s="61"/>
      <c r="J3" s="62"/>
      <c r="K3" s="12"/>
    </row>
    <row r="4" spans="1:16" ht="34.5" customHeight="1" thickBot="1" x14ac:dyDescent="0.3">
      <c r="A4" s="14"/>
      <c r="B4" s="49"/>
      <c r="C4" s="50"/>
      <c r="D4" s="63">
        <f ca="1">TODAY()</f>
        <v>44186</v>
      </c>
      <c r="E4" s="64"/>
      <c r="F4" s="54"/>
      <c r="G4" s="54"/>
      <c r="H4" s="54"/>
      <c r="I4" s="54"/>
      <c r="J4" s="55"/>
      <c r="K4" s="12"/>
    </row>
    <row r="5" spans="1:16" ht="18.75" customHeight="1" thickBot="1" x14ac:dyDescent="0.3">
      <c r="A5" s="14"/>
      <c r="B5" s="21"/>
      <c r="C5" s="22"/>
      <c r="D5" s="23" t="b">
        <v>1</v>
      </c>
      <c r="E5" s="24" t="s">
        <v>12</v>
      </c>
      <c r="F5" s="24"/>
      <c r="G5" s="24"/>
      <c r="H5" s="24"/>
      <c r="I5" s="24"/>
      <c r="J5" s="25"/>
      <c r="K5" s="12"/>
    </row>
    <row r="6" spans="1:16" ht="30" customHeight="1" thickBot="1" x14ac:dyDescent="0.3">
      <c r="A6" s="14"/>
      <c r="B6" s="27" t="s">
        <v>18</v>
      </c>
      <c r="C6" s="28"/>
      <c r="D6" s="29"/>
      <c r="E6" s="29"/>
      <c r="F6" s="44" t="b">
        <v>1</v>
      </c>
      <c r="G6" s="29"/>
      <c r="H6" s="30" t="s">
        <v>14</v>
      </c>
      <c r="I6" s="30" t="s">
        <v>15</v>
      </c>
      <c r="J6" s="38" t="s">
        <v>17</v>
      </c>
      <c r="K6" s="12"/>
      <c r="P6" s="26"/>
    </row>
    <row r="7" spans="1:16" ht="30" customHeight="1" thickBot="1" x14ac:dyDescent="0.3">
      <c r="A7" s="14"/>
      <c r="B7" s="31" t="s">
        <v>0</v>
      </c>
      <c r="C7" s="1"/>
      <c r="D7" s="4"/>
      <c r="E7" s="4"/>
      <c r="F7" s="4"/>
      <c r="G7" s="4"/>
      <c r="H7" s="17"/>
      <c r="I7" s="18"/>
      <c r="J7" s="20">
        <f>H7*I7</f>
        <v>0</v>
      </c>
      <c r="K7" s="12"/>
    </row>
    <row r="8" spans="1:16" x14ac:dyDescent="0.25">
      <c r="A8" s="14"/>
      <c r="B8" s="56" t="s">
        <v>1</v>
      </c>
      <c r="C8" s="57"/>
      <c r="D8" s="57"/>
      <c r="E8" s="57"/>
      <c r="F8" s="57"/>
      <c r="G8" s="1"/>
      <c r="H8" s="1"/>
      <c r="I8" s="1"/>
      <c r="J8" s="39"/>
      <c r="K8" s="12"/>
    </row>
    <row r="9" spans="1:16" x14ac:dyDescent="0.25">
      <c r="A9" s="14"/>
      <c r="B9" s="56" t="s">
        <v>2</v>
      </c>
      <c r="C9" s="57"/>
      <c r="D9" s="57"/>
      <c r="E9" s="57"/>
      <c r="F9" s="57"/>
      <c r="G9" s="1"/>
      <c r="H9" s="1"/>
      <c r="I9" s="5">
        <v>0.183</v>
      </c>
      <c r="J9" s="40">
        <f>H7*I9</f>
        <v>0</v>
      </c>
      <c r="K9" s="12"/>
    </row>
    <row r="10" spans="1:16" x14ac:dyDescent="0.25">
      <c r="A10" s="14"/>
      <c r="B10" s="56" t="s">
        <v>3</v>
      </c>
      <c r="C10" s="57"/>
      <c r="D10" s="57"/>
      <c r="E10" s="57"/>
      <c r="F10" s="57"/>
      <c r="G10" s="1"/>
      <c r="H10" s="1"/>
      <c r="I10" s="5">
        <v>0.505</v>
      </c>
      <c r="J10" s="40">
        <f>H7*I10</f>
        <v>0</v>
      </c>
      <c r="K10" s="12"/>
    </row>
    <row r="11" spans="1:16" x14ac:dyDescent="0.25">
      <c r="A11" s="14"/>
      <c r="B11" s="56" t="s">
        <v>4</v>
      </c>
      <c r="C11" s="57"/>
      <c r="D11" s="57"/>
      <c r="E11" s="57"/>
      <c r="F11" s="57"/>
      <c r="G11" s="1"/>
      <c r="H11" s="1"/>
      <c r="I11" s="5">
        <v>3.6600000000000001E-3</v>
      </c>
      <c r="J11" s="40">
        <f>H7*I11</f>
        <v>0</v>
      </c>
      <c r="K11" s="12"/>
    </row>
    <row r="12" spans="1:16" x14ac:dyDescent="0.25">
      <c r="A12" s="14"/>
      <c r="B12" s="56" t="s">
        <v>5</v>
      </c>
      <c r="C12" s="57"/>
      <c r="D12" s="57"/>
      <c r="E12" s="57"/>
      <c r="F12" s="57"/>
      <c r="G12" s="1"/>
      <c r="H12" s="1"/>
      <c r="I12" s="5">
        <v>2.8999999999999998E-3</v>
      </c>
      <c r="J12" s="40">
        <f>H7*I12</f>
        <v>0</v>
      </c>
      <c r="K12" s="12"/>
    </row>
    <row r="13" spans="1:16" x14ac:dyDescent="0.25">
      <c r="A13" s="14"/>
      <c r="B13" s="56" t="s">
        <v>6</v>
      </c>
      <c r="C13" s="57"/>
      <c r="D13" s="57"/>
      <c r="E13" s="57"/>
      <c r="F13" s="57"/>
      <c r="G13" s="1"/>
      <c r="H13" s="1"/>
      <c r="I13" s="5">
        <v>0.05</v>
      </c>
      <c r="J13" s="40">
        <f>H7*I13</f>
        <v>0</v>
      </c>
      <c r="K13" s="12"/>
    </row>
    <row r="14" spans="1:16" x14ac:dyDescent="0.25">
      <c r="A14" s="14"/>
      <c r="B14" s="56" t="s">
        <v>7</v>
      </c>
      <c r="C14" s="57"/>
      <c r="D14" s="57"/>
      <c r="E14" s="57"/>
      <c r="F14" s="57"/>
      <c r="G14" s="1"/>
      <c r="H14" s="1"/>
      <c r="I14" s="2">
        <f>IF(F6=TRUE,0.02,0)</f>
        <v>0.02</v>
      </c>
      <c r="J14" s="40">
        <f>H7*I14</f>
        <v>0</v>
      </c>
      <c r="K14" s="12"/>
    </row>
    <row r="15" spans="1:16" x14ac:dyDescent="0.25">
      <c r="A15" s="14"/>
      <c r="B15" s="32"/>
      <c r="C15" s="1"/>
      <c r="D15" s="1"/>
      <c r="E15" s="59" t="s">
        <v>13</v>
      </c>
      <c r="F15" s="59"/>
      <c r="G15" s="59"/>
      <c r="H15" s="59"/>
      <c r="I15" s="6">
        <f>SUM(I7:I14)</f>
        <v>0.76456000000000002</v>
      </c>
      <c r="J15" s="41">
        <f>SUM(J7:J14)</f>
        <v>0</v>
      </c>
      <c r="K15" s="12"/>
    </row>
    <row r="16" spans="1:16" ht="16.5" thickBot="1" x14ac:dyDescent="0.3">
      <c r="A16" s="14"/>
      <c r="B16" s="32"/>
      <c r="C16" s="1"/>
      <c r="D16" s="1"/>
      <c r="E16" s="1"/>
      <c r="F16" s="1"/>
      <c r="G16" s="1"/>
      <c r="H16" s="1"/>
      <c r="I16" s="1"/>
      <c r="J16" s="42"/>
      <c r="K16" s="12"/>
    </row>
    <row r="17" spans="1:11" ht="30" customHeight="1" thickBot="1" x14ac:dyDescent="0.3">
      <c r="A17" s="14"/>
      <c r="B17" s="33" t="s">
        <v>8</v>
      </c>
      <c r="C17" s="1"/>
      <c r="D17" s="4"/>
      <c r="E17" s="4"/>
      <c r="F17" s="4"/>
      <c r="G17" s="4"/>
      <c r="H17" s="19"/>
      <c r="I17" s="18"/>
      <c r="J17" s="20">
        <f>H17*I17</f>
        <v>0</v>
      </c>
      <c r="K17" s="12"/>
    </row>
    <row r="18" spans="1:11" x14ac:dyDescent="0.25">
      <c r="A18" s="14"/>
      <c r="B18" s="56" t="s">
        <v>9</v>
      </c>
      <c r="C18" s="57"/>
      <c r="D18" s="57"/>
      <c r="E18" s="57"/>
      <c r="F18" s="57"/>
      <c r="G18" s="1"/>
      <c r="H18" s="1"/>
      <c r="I18" s="1"/>
      <c r="J18" s="39">
        <v>0</v>
      </c>
      <c r="K18" s="12"/>
    </row>
    <row r="19" spans="1:11" x14ac:dyDescent="0.25">
      <c r="A19" s="14"/>
      <c r="B19" s="56" t="s">
        <v>2</v>
      </c>
      <c r="C19" s="57"/>
      <c r="D19" s="57"/>
      <c r="E19" s="57"/>
      <c r="F19" s="57"/>
      <c r="G19" s="1"/>
      <c r="H19" s="1"/>
      <c r="I19" s="5">
        <v>0.183</v>
      </c>
      <c r="J19" s="40">
        <f>H17*I19</f>
        <v>0</v>
      </c>
      <c r="K19" s="12"/>
    </row>
    <row r="20" spans="1:11" x14ac:dyDescent="0.25">
      <c r="A20" s="14"/>
      <c r="B20" s="56" t="s">
        <v>3</v>
      </c>
      <c r="C20" s="57"/>
      <c r="D20" s="57"/>
      <c r="E20" s="57"/>
      <c r="F20" s="57"/>
      <c r="G20" s="1"/>
      <c r="H20" s="1"/>
      <c r="I20" s="5">
        <v>0.505</v>
      </c>
      <c r="J20" s="40">
        <f>H17*I20</f>
        <v>0</v>
      </c>
      <c r="K20" s="12"/>
    </row>
    <row r="21" spans="1:11" x14ac:dyDescent="0.25">
      <c r="A21" s="14"/>
      <c r="B21" s="56" t="s">
        <v>4</v>
      </c>
      <c r="C21" s="57"/>
      <c r="D21" s="57"/>
      <c r="E21" s="57"/>
      <c r="F21" s="57"/>
      <c r="G21" s="1"/>
      <c r="H21" s="1"/>
      <c r="I21" s="5">
        <v>3.6600000000000001E-3</v>
      </c>
      <c r="J21" s="40">
        <f>H17*I21</f>
        <v>0</v>
      </c>
      <c r="K21" s="12"/>
    </row>
    <row r="22" spans="1:11" x14ac:dyDescent="0.25">
      <c r="A22" s="14"/>
      <c r="B22" s="56" t="s">
        <v>5</v>
      </c>
      <c r="C22" s="57"/>
      <c r="D22" s="57"/>
      <c r="E22" s="57"/>
      <c r="F22" s="57"/>
      <c r="G22" s="1"/>
      <c r="H22" s="1"/>
      <c r="I22" s="5">
        <v>2.8999999999999998E-3</v>
      </c>
      <c r="J22" s="40">
        <f>H17*I22</f>
        <v>0</v>
      </c>
      <c r="K22" s="12"/>
    </row>
    <row r="23" spans="1:11" x14ac:dyDescent="0.25">
      <c r="A23" s="14"/>
      <c r="B23" s="56" t="s">
        <v>6</v>
      </c>
      <c r="C23" s="57"/>
      <c r="D23" s="57"/>
      <c r="E23" s="57"/>
      <c r="F23" s="57"/>
      <c r="G23" s="1"/>
      <c r="H23" s="1"/>
      <c r="I23" s="5">
        <v>0.05</v>
      </c>
      <c r="J23" s="40">
        <f>H17*I23</f>
        <v>0</v>
      </c>
      <c r="K23" s="12"/>
    </row>
    <row r="24" spans="1:11" x14ac:dyDescent="0.25">
      <c r="A24" s="14"/>
      <c r="B24" s="56" t="s">
        <v>7</v>
      </c>
      <c r="C24" s="57"/>
      <c r="D24" s="57"/>
      <c r="E24" s="57"/>
      <c r="F24" s="57"/>
      <c r="G24" s="1"/>
      <c r="H24" s="1"/>
      <c r="I24" s="2">
        <f>IF(F6=TRUE,0.02,0)</f>
        <v>0.02</v>
      </c>
      <c r="J24" s="40">
        <f>H17*I24</f>
        <v>0</v>
      </c>
      <c r="K24" s="12"/>
    </row>
    <row r="25" spans="1:11" x14ac:dyDescent="0.25">
      <c r="A25" s="14"/>
      <c r="B25" s="32"/>
      <c r="C25" s="1"/>
      <c r="D25" s="1"/>
      <c r="E25" s="59" t="s">
        <v>13</v>
      </c>
      <c r="F25" s="59"/>
      <c r="G25" s="59"/>
      <c r="H25" s="59"/>
      <c r="I25" s="6">
        <f>SUM(I17:I24)</f>
        <v>0.76456000000000002</v>
      </c>
      <c r="J25" s="41">
        <f>SUM(J17:J24)</f>
        <v>0</v>
      </c>
      <c r="K25" s="12"/>
    </row>
    <row r="26" spans="1:11" ht="16.5" thickBot="1" x14ac:dyDescent="0.3">
      <c r="A26" s="14"/>
      <c r="B26" s="32"/>
      <c r="C26" s="1"/>
      <c r="D26" s="1"/>
      <c r="E26" s="1"/>
      <c r="F26" s="1"/>
      <c r="G26" s="1"/>
      <c r="H26" s="1"/>
      <c r="I26" s="1"/>
      <c r="J26" s="42"/>
      <c r="K26" s="12"/>
    </row>
    <row r="27" spans="1:11" ht="30" customHeight="1" thickBot="1" x14ac:dyDescent="0.3">
      <c r="A27" s="14"/>
      <c r="B27" s="34" t="s">
        <v>10</v>
      </c>
      <c r="C27" s="1"/>
      <c r="D27" s="4"/>
      <c r="E27" s="4"/>
      <c r="F27" s="4"/>
      <c r="G27" s="4"/>
      <c r="H27" s="19"/>
      <c r="I27" s="18"/>
      <c r="J27" s="20">
        <f>H27*I27</f>
        <v>0</v>
      </c>
      <c r="K27" s="12"/>
    </row>
    <row r="28" spans="1:11" x14ac:dyDescent="0.25">
      <c r="A28" s="14"/>
      <c r="B28" s="56" t="s">
        <v>11</v>
      </c>
      <c r="C28" s="57"/>
      <c r="D28" s="57"/>
      <c r="E28" s="57"/>
      <c r="F28" s="57"/>
      <c r="G28" s="1"/>
      <c r="H28" s="1"/>
      <c r="I28" s="1"/>
      <c r="J28" s="39"/>
      <c r="K28" s="12"/>
    </row>
    <row r="29" spans="1:11" x14ac:dyDescent="0.25">
      <c r="A29" s="14"/>
      <c r="B29" s="56" t="s">
        <v>2</v>
      </c>
      <c r="C29" s="57"/>
      <c r="D29" s="57"/>
      <c r="E29" s="57"/>
      <c r="F29" s="57"/>
      <c r="G29" s="1"/>
      <c r="H29" s="1"/>
      <c r="I29" s="7">
        <v>0.24299999999999999</v>
      </c>
      <c r="J29" s="40">
        <f>H27*I29</f>
        <v>0</v>
      </c>
      <c r="K29" s="12"/>
    </row>
    <row r="30" spans="1:11" x14ac:dyDescent="0.25">
      <c r="A30" s="14"/>
      <c r="B30" s="56" t="s">
        <v>3</v>
      </c>
      <c r="C30" s="57"/>
      <c r="D30" s="57"/>
      <c r="E30" s="57"/>
      <c r="F30" s="57"/>
      <c r="G30" s="1"/>
      <c r="H30" s="1"/>
      <c r="I30" s="7">
        <v>0.38500000000000001</v>
      </c>
      <c r="J30" s="40">
        <f>H27*I30</f>
        <v>0</v>
      </c>
      <c r="K30" s="12"/>
    </row>
    <row r="31" spans="1:11" x14ac:dyDescent="0.25">
      <c r="A31" s="14"/>
      <c r="B31" s="56" t="s">
        <v>4</v>
      </c>
      <c r="C31" s="57"/>
      <c r="D31" s="57"/>
      <c r="E31" s="57"/>
      <c r="F31" s="57"/>
      <c r="G31" s="1"/>
      <c r="H31" s="1"/>
      <c r="I31" s="7">
        <v>3.3899999999999998E-3</v>
      </c>
      <c r="J31" s="40">
        <f>H27*I31</f>
        <v>0</v>
      </c>
      <c r="K31" s="12"/>
    </row>
    <row r="32" spans="1:11" x14ac:dyDescent="0.25">
      <c r="A32" s="14"/>
      <c r="B32" s="56" t="s">
        <v>5</v>
      </c>
      <c r="C32" s="57"/>
      <c r="D32" s="57"/>
      <c r="E32" s="57"/>
      <c r="F32" s="57"/>
      <c r="G32" s="1"/>
      <c r="H32" s="1"/>
      <c r="I32" s="7">
        <v>2.8999999999999998E-3</v>
      </c>
      <c r="J32" s="40">
        <f>H27*I32</f>
        <v>0</v>
      </c>
      <c r="K32" s="12"/>
    </row>
    <row r="33" spans="1:11" x14ac:dyDescent="0.25">
      <c r="A33" s="14"/>
      <c r="B33" s="56" t="s">
        <v>6</v>
      </c>
      <c r="C33" s="57"/>
      <c r="D33" s="57"/>
      <c r="E33" s="57"/>
      <c r="F33" s="57"/>
      <c r="G33" s="1"/>
      <c r="H33" s="1"/>
      <c r="I33" s="7">
        <v>0.26</v>
      </c>
      <c r="J33" s="40">
        <f>H27*I33</f>
        <v>0</v>
      </c>
      <c r="K33" s="12"/>
    </row>
    <row r="34" spans="1:11" x14ac:dyDescent="0.25">
      <c r="A34" s="14"/>
      <c r="B34" s="56" t="s">
        <v>7</v>
      </c>
      <c r="C34" s="57"/>
      <c r="D34" s="57"/>
      <c r="E34" s="57"/>
      <c r="F34" s="57"/>
      <c r="G34" s="1"/>
      <c r="H34" s="1"/>
      <c r="I34" s="3">
        <f>IF(F6=TRUE,0.02,0)</f>
        <v>0.02</v>
      </c>
      <c r="J34" s="40">
        <f>H27*I34</f>
        <v>0</v>
      </c>
      <c r="K34" s="12"/>
    </row>
    <row r="35" spans="1:11" x14ac:dyDescent="0.25">
      <c r="A35" s="14"/>
      <c r="B35" s="32"/>
      <c r="C35" s="1"/>
      <c r="D35" s="1"/>
      <c r="E35" s="59" t="s">
        <v>13</v>
      </c>
      <c r="F35" s="59"/>
      <c r="G35" s="59"/>
      <c r="H35" s="59"/>
      <c r="I35" s="8">
        <f>SUM(I27:I34)</f>
        <v>0.91429000000000005</v>
      </c>
      <c r="J35" s="41">
        <f>SUM(J27:J34)</f>
        <v>0</v>
      </c>
      <c r="K35" s="12"/>
    </row>
    <row r="36" spans="1:11" ht="20.100000000000001" customHeight="1" x14ac:dyDescent="0.25">
      <c r="A36" s="14"/>
      <c r="B36" s="32"/>
      <c r="C36" s="1"/>
      <c r="D36" s="1"/>
      <c r="E36" s="1"/>
      <c r="F36" s="1"/>
      <c r="G36" s="1"/>
      <c r="H36" s="1"/>
      <c r="I36" s="1"/>
      <c r="J36" s="42"/>
      <c r="K36" s="12"/>
    </row>
    <row r="37" spans="1:11" ht="16.5" thickBot="1" x14ac:dyDescent="0.3">
      <c r="A37" s="14"/>
      <c r="B37" s="35"/>
      <c r="C37" s="36"/>
      <c r="D37" s="36"/>
      <c r="E37" s="37"/>
      <c r="F37" s="37"/>
      <c r="G37" s="36"/>
      <c r="H37" s="58" t="s">
        <v>16</v>
      </c>
      <c r="I37" s="58"/>
      <c r="J37" s="43">
        <f>J15+J25+J35</f>
        <v>0</v>
      </c>
      <c r="K37" s="12"/>
    </row>
    <row r="38" spans="1:11" ht="6" customHeight="1" thickBot="1" x14ac:dyDescent="0.3">
      <c r="A38" s="15"/>
      <c r="B38" s="16"/>
      <c r="C38" s="16"/>
      <c r="D38" s="16"/>
      <c r="E38" s="16"/>
      <c r="F38" s="16"/>
      <c r="G38" s="16"/>
      <c r="H38" s="16"/>
      <c r="I38" s="16"/>
      <c r="J38" s="16"/>
      <c r="K38" s="13"/>
    </row>
    <row r="39" spans="1:11" ht="16.5" thickTop="1" x14ac:dyDescent="0.25"/>
  </sheetData>
  <sheetProtection sheet="1" objects="1" scenarios="1"/>
  <protectedRanges>
    <protectedRange sqref="H17:I17" name="Range2"/>
    <protectedRange sqref="H7:I7" name="Range1"/>
    <protectedRange sqref="H27:I27" name="Range3"/>
  </protectedRanges>
  <mergeCells count="29">
    <mergeCell ref="D3:J3"/>
    <mergeCell ref="D4:E4"/>
    <mergeCell ref="E15:H15"/>
    <mergeCell ref="B8:F8"/>
    <mergeCell ref="B9:F9"/>
    <mergeCell ref="B10:F10"/>
    <mergeCell ref="B11:F11"/>
    <mergeCell ref="B12:F12"/>
    <mergeCell ref="E25:H25"/>
    <mergeCell ref="B21:F21"/>
    <mergeCell ref="B22:F22"/>
    <mergeCell ref="B23:F23"/>
    <mergeCell ref="B24:F24"/>
    <mergeCell ref="D2:J2"/>
    <mergeCell ref="F4:J4"/>
    <mergeCell ref="B34:F34"/>
    <mergeCell ref="H37:I37"/>
    <mergeCell ref="B29:F29"/>
    <mergeCell ref="B30:F30"/>
    <mergeCell ref="B31:F31"/>
    <mergeCell ref="B32:F32"/>
    <mergeCell ref="B33:F33"/>
    <mergeCell ref="E35:H35"/>
    <mergeCell ref="B28:F28"/>
    <mergeCell ref="B13:F13"/>
    <mergeCell ref="B14:F14"/>
    <mergeCell ref="B18:F18"/>
    <mergeCell ref="B19:F19"/>
    <mergeCell ref="B20:F20"/>
  </mergeCells>
  <conditionalFormatting sqref="I14">
    <cfRule type="expression" dxfId="18" priority="41">
      <formula>#REF!</formula>
    </cfRule>
  </conditionalFormatting>
  <conditionalFormatting sqref="I34">
    <cfRule type="expression" dxfId="17" priority="39">
      <formula>#REF!</formula>
    </cfRule>
  </conditionalFormatting>
  <conditionalFormatting sqref="J14">
    <cfRule type="expression" dxfId="16" priority="38">
      <formula>#REF!</formula>
    </cfRule>
  </conditionalFormatting>
  <conditionalFormatting sqref="I35">
    <cfRule type="expression" dxfId="15" priority="32">
      <formula>"$G$35"</formula>
    </cfRule>
  </conditionalFormatting>
  <conditionalFormatting sqref="H17">
    <cfRule type="expression" dxfId="14" priority="15">
      <formula>$H$17</formula>
    </cfRule>
  </conditionalFormatting>
  <conditionalFormatting sqref="H7">
    <cfRule type="expression" dxfId="13" priority="17">
      <formula>$H$7</formula>
    </cfRule>
  </conditionalFormatting>
  <conditionalFormatting sqref="I7">
    <cfRule type="expression" dxfId="12" priority="16">
      <formula>$I$7</formula>
    </cfRule>
  </conditionalFormatting>
  <conditionalFormatting sqref="I17">
    <cfRule type="expression" dxfId="11" priority="14">
      <formula>$I$17</formula>
    </cfRule>
  </conditionalFormatting>
  <conditionalFormatting sqref="H27">
    <cfRule type="expression" dxfId="10" priority="11">
      <formula>$H$27</formula>
    </cfRule>
    <cfRule type="expression" dxfId="9" priority="13">
      <formula>$H$27</formula>
    </cfRule>
  </conditionalFormatting>
  <conditionalFormatting sqref="I27">
    <cfRule type="expression" dxfId="8" priority="9">
      <formula>$I$27</formula>
    </cfRule>
    <cfRule type="expression" dxfId="7" priority="12">
      <formula>$I$27</formula>
    </cfRule>
  </conditionalFormatting>
  <conditionalFormatting sqref="I24">
    <cfRule type="expression" dxfId="6" priority="7">
      <formula>#REF!</formula>
    </cfRule>
  </conditionalFormatting>
  <conditionalFormatting sqref="J24">
    <cfRule type="expression" dxfId="5" priority="6">
      <formula>#REF!</formula>
    </cfRule>
  </conditionalFormatting>
  <conditionalFormatting sqref="J34">
    <cfRule type="expression" dxfId="4" priority="5">
      <formula>#REF!</formula>
    </cfRule>
  </conditionalFormatting>
  <conditionalFormatting sqref="J7">
    <cfRule type="expression" dxfId="3" priority="4">
      <formula>$I$7</formula>
    </cfRule>
  </conditionalFormatting>
  <conditionalFormatting sqref="J17">
    <cfRule type="expression" dxfId="2" priority="3">
      <formula>$I$17</formula>
    </cfRule>
  </conditionalFormatting>
  <conditionalFormatting sqref="J27">
    <cfRule type="expression" dxfId="1" priority="1">
      <formula>$I$27</formula>
    </cfRule>
    <cfRule type="expression" dxfId="0" priority="2">
      <formula>$I$27</formula>
    </cfRule>
  </conditionalFormatting>
  <pageMargins left="0.7" right="0.7" top="0.75" bottom="0.75" header="0.3" footer="0.3"/>
  <pageSetup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3</xdr:col>
                    <xdr:colOff>66675</xdr:colOff>
                    <xdr:row>3</xdr:row>
                    <xdr:rowOff>428625</xdr:rowOff>
                  </from>
                  <to>
                    <xdr:col>3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Button 3">
              <controlPr defaultSize="0" print="0" autoFill="0" autoPict="0" macro="[0]!ClrSheet">
                <anchor moveWithCells="1" sizeWithCells="1">
                  <from>
                    <xdr:col>6</xdr:col>
                    <xdr:colOff>247650</xdr:colOff>
                    <xdr:row>3</xdr:row>
                    <xdr:rowOff>38100</xdr:rowOff>
                  </from>
                  <to>
                    <xdr:col>8</xdr:col>
                    <xdr:colOff>361950</xdr:colOff>
                    <xdr:row>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Button 4">
              <controlPr defaultSize="0" print="0" autoFill="0" autoPict="0" macro="[0]!PrintForm">
                <anchor moveWithCells="1" sizeWithCells="1">
                  <from>
                    <xdr:col>8</xdr:col>
                    <xdr:colOff>419100</xdr:colOff>
                    <xdr:row>3</xdr:row>
                    <xdr:rowOff>38100</xdr:rowOff>
                  </from>
                  <to>
                    <xdr:col>9</xdr:col>
                    <xdr:colOff>838200</xdr:colOff>
                    <xdr:row>3</xdr:row>
                    <xdr:rowOff>400050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Station Calculator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Reed Sellers</dc:creator>
  <cp:lastModifiedBy>selpetro</cp:lastModifiedBy>
  <cp:lastPrinted>2020-12-21T16:38:33Z</cp:lastPrinted>
  <dcterms:created xsi:type="dcterms:W3CDTF">2005-08-22T14:58:03Z</dcterms:created>
  <dcterms:modified xsi:type="dcterms:W3CDTF">2020-12-22T05:05:41Z</dcterms:modified>
</cp:coreProperties>
</file>